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at\OneDrive\Рабочий стол\Питание 2024-2025уч.год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96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7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7" i="1" s="1"/>
  <c r="H13" i="1"/>
  <c r="H24" i="1" s="1"/>
  <c r="G13" i="1"/>
  <c r="G24" i="1" s="1"/>
  <c r="F13" i="1"/>
  <c r="F24" i="1" s="1"/>
  <c r="H119" i="1" l="1"/>
  <c r="L197" i="1"/>
  <c r="H197" i="1"/>
  <c r="G197" i="1"/>
  <c r="F197" i="1"/>
  <c r="J197" i="1"/>
</calcChain>
</file>

<file path=xl/sharedStrings.xml><?xml version="1.0" encoding="utf-8"?>
<sst xmlns="http://schemas.openxmlformats.org/spreadsheetml/2006/main" count="273" uniqueCount="85">
  <si>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</si>
  <si>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</si>
  <si>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</si>
  <si>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</si>
  <si>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</si>
  <si>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</si>
  <si>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</si>
  <si>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</si>
  <si>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</si>
  <si>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</si>
  <si>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</si>
  <si>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</si>
  <si>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</si>
  <si>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</si>
  <si>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</si>
  <si>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</si>
  <si>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</si>
  <si>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</si>
  <si>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</si>
  <si>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</si>
  <si>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</si>
  <si>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</si>
  <si>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</si>
  <si>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</si>
  <si>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</si>
  <si>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</si>
  <si>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</si>
  <si>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</si>
  <si>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</si>
  <si>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</si>
  <si>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</si>
  <si>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</si>
  <si>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</si>
  <si>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</si>
  <si>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</si>
  <si>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</si>
  <si>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</si>
  <si>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</si>
  <si>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</si>
  <si>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</si>
  <si>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Сыр</t>
  </si>
  <si>
    <t>Кофейный напиток на цельном молоке</t>
  </si>
  <si>
    <t>Хлеб пшеничный</t>
  </si>
  <si>
    <t>Йогурт фруктовый</t>
  </si>
  <si>
    <t>пром.выпуск</t>
  </si>
  <si>
    <t>Царская ватрушка с соусом молочным</t>
  </si>
  <si>
    <t>Чай с сахаром</t>
  </si>
  <si>
    <t>Хлеб пшеничный с маслом</t>
  </si>
  <si>
    <t>Груши свежие</t>
  </si>
  <si>
    <t>366/596</t>
  </si>
  <si>
    <t>Тефтели с соусом</t>
  </si>
  <si>
    <t>Картофельное пюре</t>
  </si>
  <si>
    <t>Кофейный напиток</t>
  </si>
  <si>
    <t>Апельсины</t>
  </si>
  <si>
    <t>Биточки с соусом</t>
  </si>
  <si>
    <t>Макаронные изделия отварные</t>
  </si>
  <si>
    <t>Какао с молоком сгущенным</t>
  </si>
  <si>
    <t>Яблоки свежие</t>
  </si>
  <si>
    <t>451/587</t>
  </si>
  <si>
    <t>Чай с лимоном</t>
  </si>
  <si>
    <t>Мандарины свежие</t>
  </si>
  <si>
    <t>Яйца варёные</t>
  </si>
  <si>
    <t>Чай каркаде</t>
  </si>
  <si>
    <t>200</t>
  </si>
  <si>
    <t>Макаронные изделия с сыром</t>
  </si>
  <si>
    <t>Какао на молоке сгущённом</t>
  </si>
  <si>
    <t>Масло сливочное</t>
  </si>
  <si>
    <t>10</t>
  </si>
  <si>
    <t>Котлеты куриные с маслом</t>
  </si>
  <si>
    <t>Чай с молоком</t>
  </si>
  <si>
    <t>507, С - к 2012</t>
  </si>
  <si>
    <t>100</t>
  </si>
  <si>
    <t>МОУ СОШ п.Верхнемарково УКМО</t>
  </si>
  <si>
    <t>Директор</t>
  </si>
  <si>
    <t>Чекмачёва Наталья Александровна</t>
  </si>
  <si>
    <t>Каша пшенная молочная</t>
  </si>
  <si>
    <t>Батон с маслом,  сыром</t>
  </si>
  <si>
    <t>Зеленый горошек</t>
  </si>
  <si>
    <t>Булочка сдобная</t>
  </si>
  <si>
    <t>Омлет натуральный с маслом</t>
  </si>
  <si>
    <t>Плов из птицы</t>
  </si>
  <si>
    <t>Хлеб с сыром</t>
  </si>
  <si>
    <t>Тефтели рыбные с соусом</t>
  </si>
  <si>
    <t>394/593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</si>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</sst>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5703125" style="2" customWidth="1"/>
    <col min="12" max="16384" width="9.140625" style="2"/>
  </cols>
  <sheetData>
    <row r="1" spans="1:12" ht="15" x14ac:dyDescent="0.25">
      <c r="A1" s="1" t="s">
        <v>7</v>
      </c>
      <c r="C1" s="111" t="s">
        <v>72</v>
      </c>
      <c r="D1" s="112"/>
      <c r="E1" s="112"/>
      <c r="F1" s="12" t="s">
        <v>16</v>
      </c>
      <c r="G1" s="2" t="s">
        <v>17</v>
      </c>
      <c r="H1" s="113" t="s">
        <v>73</v>
      </c>
      <c r="I1" s="113"/>
      <c r="J1" s="113"/>
      <c r="K1" s="113"/>
    </row>
    <row r="2" spans="1:12" ht="18" x14ac:dyDescent="0.2">
      <c r="A2" s="35" t="s">
        <v>6</v>
      </c>
      <c r="C2" s="2"/>
      <c r="G2" s="2" t="s">
        <v>18</v>
      </c>
      <c r="H2" s="113" t="s">
        <v>74</v>
      </c>
      <c r="I2" s="113"/>
      <c r="J2" s="113"/>
      <c r="K2" s="11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10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0">
        <v>5.3</v>
      </c>
      <c r="H6" s="50">
        <v>7.2</v>
      </c>
      <c r="I6" s="50">
        <v>33.1</v>
      </c>
      <c r="J6" s="50">
        <v>219</v>
      </c>
      <c r="K6" s="52">
        <v>311</v>
      </c>
      <c r="L6" s="50">
        <v>22.72</v>
      </c>
    </row>
    <row r="7" spans="1:12" ht="15" x14ac:dyDescent="0.25">
      <c r="A7" s="23"/>
      <c r="B7" s="15"/>
      <c r="C7" s="11"/>
      <c r="D7" s="6" t="s">
        <v>26</v>
      </c>
      <c r="E7" s="49" t="s">
        <v>40</v>
      </c>
      <c r="F7" s="51">
        <v>10</v>
      </c>
      <c r="G7" s="51">
        <v>2.2999999999999998</v>
      </c>
      <c r="H7" s="51">
        <v>2.9</v>
      </c>
      <c r="I7" s="51">
        <v>0</v>
      </c>
      <c r="J7" s="51">
        <v>36.4</v>
      </c>
      <c r="K7" s="52" t="s">
        <v>44</v>
      </c>
      <c r="L7" s="51">
        <v>7.6</v>
      </c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1">
        <v>200</v>
      </c>
      <c r="G8" s="51">
        <v>1.8</v>
      </c>
      <c r="H8" s="51">
        <v>1.6</v>
      </c>
      <c r="I8" s="51">
        <v>24</v>
      </c>
      <c r="J8" s="51">
        <v>118.8</v>
      </c>
      <c r="K8" s="52">
        <v>692</v>
      </c>
      <c r="L8" s="51">
        <v>9.9600000000000009</v>
      </c>
    </row>
    <row r="9" spans="1:12" ht="15" x14ac:dyDescent="0.25">
      <c r="A9" s="23"/>
      <c r="B9" s="15"/>
      <c r="C9" s="11"/>
      <c r="D9" s="7" t="s">
        <v>23</v>
      </c>
      <c r="E9" s="49" t="s">
        <v>42</v>
      </c>
      <c r="F9" s="51">
        <v>20</v>
      </c>
      <c r="G9" s="51">
        <v>1.6</v>
      </c>
      <c r="H9" s="51">
        <v>0.2</v>
      </c>
      <c r="I9" s="51">
        <v>10.5</v>
      </c>
      <c r="J9" s="51">
        <v>47</v>
      </c>
      <c r="K9" s="52" t="s">
        <v>44</v>
      </c>
      <c r="L9" s="51">
        <v>1.82</v>
      </c>
    </row>
    <row r="10" spans="1:12" ht="15" x14ac:dyDescent="0.25">
      <c r="A10" s="23"/>
      <c r="B10" s="15"/>
      <c r="C10" s="11"/>
      <c r="D10" s="7" t="s">
        <v>30</v>
      </c>
      <c r="E10" s="49" t="s">
        <v>43</v>
      </c>
      <c r="F10" s="51">
        <v>95</v>
      </c>
      <c r="G10" s="51">
        <v>2.7</v>
      </c>
      <c r="H10" s="51">
        <v>2.4</v>
      </c>
      <c r="I10" s="51">
        <v>14</v>
      </c>
      <c r="J10" s="51">
        <v>88.4</v>
      </c>
      <c r="K10" s="52" t="s">
        <v>44</v>
      </c>
      <c r="L10" s="51">
        <v>35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>SUM(G6:G12)</f>
        <v>13.7</v>
      </c>
      <c r="H13" s="19">
        <f>SUM(H6:H12)</f>
        <v>14.299999999999999</v>
      </c>
      <c r="I13" s="19">
        <f>SUM(I6:I12)</f>
        <v>81.599999999999994</v>
      </c>
      <c r="J13" s="19">
        <f>SUM(J6:J12)</f>
        <v>509.6</v>
      </c>
      <c r="K13" s="25"/>
      <c r="L13" s="19">
        <f>SUM(L6:L12)</f>
        <v>77.099999999999994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8" t="s">
        <v>4</v>
      </c>
      <c r="D24" s="109"/>
      <c r="E24" s="31"/>
      <c r="F24" s="32">
        <f>F13+F23</f>
        <v>525</v>
      </c>
      <c r="G24" s="32">
        <f>G13+G23</f>
        <v>13.7</v>
      </c>
      <c r="H24" s="32">
        <f>H13+H23</f>
        <v>14.299999999999999</v>
      </c>
      <c r="I24" s="32">
        <f>I13+I23</f>
        <v>81.599999999999994</v>
      </c>
      <c r="J24" s="32">
        <f>J13+J23</f>
        <v>509.6</v>
      </c>
      <c r="K24" s="32"/>
      <c r="L24" s="32">
        <f>L13+L23</f>
        <v>77.099999999999994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45</v>
      </c>
      <c r="F25" s="55">
        <v>150</v>
      </c>
      <c r="G25" s="55">
        <v>17</v>
      </c>
      <c r="H25" s="55">
        <v>9</v>
      </c>
      <c r="I25" s="55">
        <v>28</v>
      </c>
      <c r="J25" s="55">
        <v>342.9</v>
      </c>
      <c r="K25" s="56" t="s">
        <v>49</v>
      </c>
      <c r="L25" s="55">
        <v>70.8</v>
      </c>
    </row>
    <row r="26" spans="1:12" ht="15" x14ac:dyDescent="0.25">
      <c r="A26" s="14"/>
      <c r="B26" s="15"/>
      <c r="C26" s="11"/>
      <c r="D26" s="6" t="s">
        <v>22</v>
      </c>
      <c r="E26" s="54" t="s">
        <v>46</v>
      </c>
      <c r="F26" s="57">
        <v>200</v>
      </c>
      <c r="G26" s="57">
        <v>0</v>
      </c>
      <c r="H26" s="57">
        <v>0</v>
      </c>
      <c r="I26" s="57">
        <v>15</v>
      </c>
      <c r="J26" s="57">
        <v>60</v>
      </c>
      <c r="K26" s="58">
        <v>685</v>
      </c>
      <c r="L26" s="57">
        <v>2.11</v>
      </c>
    </row>
    <row r="27" spans="1:12" ht="15" x14ac:dyDescent="0.25">
      <c r="A27" s="14"/>
      <c r="B27" s="15"/>
      <c r="C27" s="11"/>
      <c r="D27" s="7" t="s">
        <v>23</v>
      </c>
      <c r="E27" s="54" t="s">
        <v>47</v>
      </c>
      <c r="F27" s="57">
        <v>40</v>
      </c>
      <c r="G27" s="57">
        <v>1.5</v>
      </c>
      <c r="H27" s="57">
        <v>7.6</v>
      </c>
      <c r="I27" s="57">
        <v>20</v>
      </c>
      <c r="J27" s="57">
        <v>103.5</v>
      </c>
      <c r="K27" s="58">
        <v>1</v>
      </c>
      <c r="L27" s="57">
        <v>14.82</v>
      </c>
    </row>
    <row r="28" spans="1:12" ht="15" x14ac:dyDescent="0.25">
      <c r="A28" s="14"/>
      <c r="B28" s="15"/>
      <c r="C28" s="11"/>
      <c r="D28" s="7" t="s">
        <v>24</v>
      </c>
      <c r="E28" s="54" t="s">
        <v>48</v>
      </c>
      <c r="F28" s="57">
        <v>120</v>
      </c>
      <c r="G28" s="57">
        <v>0.5</v>
      </c>
      <c r="H28" s="57">
        <v>0</v>
      </c>
      <c r="I28" s="57">
        <v>12.4</v>
      </c>
      <c r="J28" s="57">
        <v>56.4</v>
      </c>
      <c r="K28" s="58" t="s">
        <v>44</v>
      </c>
      <c r="L28" s="57">
        <v>47.4</v>
      </c>
    </row>
    <row r="29" spans="1:12" ht="15" x14ac:dyDescent="0.25">
      <c r="A29" s="14"/>
      <c r="B29" s="15"/>
      <c r="C29" s="11"/>
      <c r="D29" s="7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>SUM(G25:G31)</f>
        <v>19</v>
      </c>
      <c r="H32" s="19">
        <f>SUM(H25:H31)</f>
        <v>16.600000000000001</v>
      </c>
      <c r="I32" s="19">
        <f>SUM(I25:I31)</f>
        <v>75.400000000000006</v>
      </c>
      <c r="J32" s="19">
        <f>SUM(J25:J31)</f>
        <v>562.79999999999995</v>
      </c>
      <c r="K32" s="25"/>
      <c r="L32" s="19">
        <f>SUM(L25:L31)</f>
        <v>135.13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8" t="s">
        <v>4</v>
      </c>
      <c r="D43" s="109"/>
      <c r="E43" s="31"/>
      <c r="F43" s="32">
        <f>F32+F42</f>
        <v>510</v>
      </c>
      <c r="G43" s="32">
        <f>G32+G42</f>
        <v>19</v>
      </c>
      <c r="H43" s="32">
        <f>H32+H42</f>
        <v>16.600000000000001</v>
      </c>
      <c r="I43" s="32">
        <f>I32+I42</f>
        <v>75.400000000000006</v>
      </c>
      <c r="J43" s="32">
        <f>J32+J42</f>
        <v>562.79999999999995</v>
      </c>
      <c r="K43" s="32"/>
      <c r="L43" s="32">
        <f>L32+L42</f>
        <v>135.13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50</v>
      </c>
      <c r="F44" s="61">
        <v>90</v>
      </c>
      <c r="G44" s="61">
        <v>9.3000000000000007</v>
      </c>
      <c r="H44" s="61">
        <v>9.6</v>
      </c>
      <c r="I44" s="61">
        <v>10</v>
      </c>
      <c r="J44" s="61">
        <v>164.4</v>
      </c>
      <c r="K44" s="62">
        <v>462</v>
      </c>
      <c r="L44" s="61">
        <v>34.47</v>
      </c>
    </row>
    <row r="45" spans="1:12" ht="15" x14ac:dyDescent="0.25">
      <c r="A45" s="23"/>
      <c r="B45" s="15"/>
      <c r="C45" s="11"/>
      <c r="D45" s="6" t="s">
        <v>29</v>
      </c>
      <c r="E45" s="60" t="s">
        <v>51</v>
      </c>
      <c r="F45" s="63">
        <v>150</v>
      </c>
      <c r="G45" s="63">
        <v>3.2</v>
      </c>
      <c r="H45" s="63">
        <v>4.9000000000000004</v>
      </c>
      <c r="I45" s="63">
        <v>22.1</v>
      </c>
      <c r="J45" s="63">
        <v>146.19999999999999</v>
      </c>
      <c r="K45" s="64">
        <v>520</v>
      </c>
      <c r="L45" s="63">
        <v>18.54</v>
      </c>
    </row>
    <row r="46" spans="1:12" ht="15" x14ac:dyDescent="0.25">
      <c r="A46" s="23"/>
      <c r="B46" s="15"/>
      <c r="C46" s="11"/>
      <c r="D46" s="7" t="s">
        <v>22</v>
      </c>
      <c r="E46" s="60" t="s">
        <v>52</v>
      </c>
      <c r="F46" s="63">
        <v>200</v>
      </c>
      <c r="G46" s="63">
        <v>1.8</v>
      </c>
      <c r="H46" s="63">
        <v>1.6</v>
      </c>
      <c r="I46" s="63">
        <v>24</v>
      </c>
      <c r="J46" s="63">
        <v>118.8</v>
      </c>
      <c r="K46" s="64">
        <v>692</v>
      </c>
      <c r="L46" s="63">
        <v>9.9600000000000009</v>
      </c>
    </row>
    <row r="47" spans="1:12" ht="15" x14ac:dyDescent="0.25">
      <c r="A47" s="23"/>
      <c r="B47" s="15"/>
      <c r="C47" s="11"/>
      <c r="D47" s="7" t="s">
        <v>23</v>
      </c>
      <c r="E47" s="60" t="s">
        <v>47</v>
      </c>
      <c r="F47" s="63">
        <v>30</v>
      </c>
      <c r="G47" s="63">
        <v>1.6</v>
      </c>
      <c r="H47" s="63">
        <v>7.5</v>
      </c>
      <c r="I47" s="63">
        <v>10.6</v>
      </c>
      <c r="J47" s="63">
        <v>113</v>
      </c>
      <c r="K47" s="64">
        <v>1</v>
      </c>
      <c r="L47" s="63">
        <v>14.82</v>
      </c>
    </row>
    <row r="48" spans="1:12" ht="15" x14ac:dyDescent="0.25">
      <c r="A48" s="23"/>
      <c r="B48" s="15"/>
      <c r="C48" s="11"/>
      <c r="D48" s="7" t="s">
        <v>24</v>
      </c>
      <c r="E48" s="60" t="s">
        <v>53</v>
      </c>
      <c r="F48" s="63">
        <v>100</v>
      </c>
      <c r="G48" s="63">
        <v>0.9</v>
      </c>
      <c r="H48" s="63">
        <v>0</v>
      </c>
      <c r="I48" s="63">
        <v>8.1</v>
      </c>
      <c r="J48" s="63">
        <v>43</v>
      </c>
      <c r="K48" s="64" t="s">
        <v>44</v>
      </c>
      <c r="L48" s="63">
        <v>27.5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16.8</v>
      </c>
      <c r="H51" s="19">
        <f>SUM(H44:H50)</f>
        <v>23.6</v>
      </c>
      <c r="I51" s="19">
        <f>SUM(I44:I50)</f>
        <v>74.8</v>
      </c>
      <c r="J51" s="19">
        <f>SUM(J44:J50)</f>
        <v>585.40000000000009</v>
      </c>
      <c r="K51" s="25"/>
      <c r="L51" s="19">
        <f>SUM(L44:L50)</f>
        <v>105.28999999999999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8" t="s">
        <v>4</v>
      </c>
      <c r="D62" s="109"/>
      <c r="E62" s="31"/>
      <c r="F62" s="32">
        <f>F51+F61</f>
        <v>570</v>
      </c>
      <c r="G62" s="32">
        <f>G51+G61</f>
        <v>16.8</v>
      </c>
      <c r="H62" s="32">
        <f>H51+H61</f>
        <v>23.6</v>
      </c>
      <c r="I62" s="32">
        <f>I51+I61</f>
        <v>74.8</v>
      </c>
      <c r="J62" s="32">
        <f>J51+J61</f>
        <v>585.40000000000009</v>
      </c>
      <c r="K62" s="32"/>
      <c r="L62" s="32">
        <f>L51+L61</f>
        <v>105.28999999999999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5" t="s">
        <v>54</v>
      </c>
      <c r="F63" s="67">
        <v>90</v>
      </c>
      <c r="G63" s="67">
        <v>10.9</v>
      </c>
      <c r="H63" s="67">
        <v>5.3</v>
      </c>
      <c r="I63" s="67">
        <v>11.3</v>
      </c>
      <c r="J63" s="67">
        <v>140.30000000000001</v>
      </c>
      <c r="K63" s="68" t="s">
        <v>58</v>
      </c>
      <c r="L63" s="67">
        <v>38.04</v>
      </c>
    </row>
    <row r="64" spans="1:12" ht="15" x14ac:dyDescent="0.25">
      <c r="A64" s="23"/>
      <c r="B64" s="15"/>
      <c r="C64" s="11"/>
      <c r="D64" s="6" t="s">
        <v>29</v>
      </c>
      <c r="E64" s="66" t="s">
        <v>55</v>
      </c>
      <c r="F64" s="69">
        <v>120</v>
      </c>
      <c r="G64" s="69">
        <v>4.4000000000000004</v>
      </c>
      <c r="H64" s="69">
        <v>3</v>
      </c>
      <c r="I64" s="69">
        <v>28.8</v>
      </c>
      <c r="J64" s="69">
        <v>164</v>
      </c>
      <c r="K64" s="70">
        <v>516</v>
      </c>
      <c r="L64" s="69">
        <v>7.9</v>
      </c>
    </row>
    <row r="65" spans="1:12" ht="15" x14ac:dyDescent="0.25">
      <c r="A65" s="23"/>
      <c r="B65" s="15"/>
      <c r="C65" s="11"/>
      <c r="D65" s="7" t="s">
        <v>22</v>
      </c>
      <c r="E65" s="66" t="s">
        <v>56</v>
      </c>
      <c r="F65" s="69">
        <v>200</v>
      </c>
      <c r="G65" s="69">
        <v>5.5</v>
      </c>
      <c r="H65" s="69">
        <v>3.5</v>
      </c>
      <c r="I65" s="69">
        <v>21.3</v>
      </c>
      <c r="J65" s="69">
        <v>130.4</v>
      </c>
      <c r="K65" s="70">
        <v>694</v>
      </c>
      <c r="L65" s="69">
        <v>17.11</v>
      </c>
    </row>
    <row r="66" spans="1:12" ht="15" x14ac:dyDescent="0.25">
      <c r="A66" s="23"/>
      <c r="B66" s="15"/>
      <c r="C66" s="11"/>
      <c r="D66" s="7" t="s">
        <v>23</v>
      </c>
      <c r="E66" s="66" t="s">
        <v>42</v>
      </c>
      <c r="F66" s="69">
        <v>25</v>
      </c>
      <c r="G66" s="69">
        <v>2</v>
      </c>
      <c r="H66" s="69">
        <v>0.2</v>
      </c>
      <c r="I66" s="69">
        <v>13</v>
      </c>
      <c r="J66" s="69">
        <v>58.8</v>
      </c>
      <c r="K66" s="70" t="s">
        <v>44</v>
      </c>
      <c r="L66" s="69">
        <v>2.27</v>
      </c>
    </row>
    <row r="67" spans="1:12" ht="15" x14ac:dyDescent="0.25">
      <c r="A67" s="23"/>
      <c r="B67" s="15"/>
      <c r="C67" s="11"/>
      <c r="D67" s="7" t="s">
        <v>24</v>
      </c>
      <c r="E67" s="66" t="s">
        <v>57</v>
      </c>
      <c r="F67" s="69">
        <v>100</v>
      </c>
      <c r="G67" s="69">
        <v>0.4</v>
      </c>
      <c r="H67" s="69">
        <v>0</v>
      </c>
      <c r="I67" s="69">
        <v>9.8000000000000007</v>
      </c>
      <c r="J67" s="69">
        <v>47</v>
      </c>
      <c r="K67" s="70" t="s">
        <v>44</v>
      </c>
      <c r="L67" s="69">
        <v>22.5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>SUM(G63:G69)</f>
        <v>23.2</v>
      </c>
      <c r="H70" s="19">
        <f>SUM(H63:H69)</f>
        <v>12</v>
      </c>
      <c r="I70" s="19">
        <f>SUM(I63:I69)</f>
        <v>84.2</v>
      </c>
      <c r="J70" s="19">
        <f>SUM(J63:J69)</f>
        <v>540.5</v>
      </c>
      <c r="K70" s="25"/>
      <c r="L70" s="19">
        <f>SUM(L63:L69)</f>
        <v>87.82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8" t="s">
        <v>4</v>
      </c>
      <c r="D81" s="109"/>
      <c r="E81" s="31"/>
      <c r="F81" s="32">
        <f>F70+F80</f>
        <v>535</v>
      </c>
      <c r="G81" s="32">
        <f>G70+G80</f>
        <v>23.2</v>
      </c>
      <c r="H81" s="32">
        <f>H70+H80</f>
        <v>12</v>
      </c>
      <c r="I81" s="32">
        <f>I70+I80</f>
        <v>84.2</v>
      </c>
      <c r="J81" s="32">
        <f>J70+J80</f>
        <v>540.5</v>
      </c>
      <c r="K81" s="32"/>
      <c r="L81" s="32">
        <f>L70+L80</f>
        <v>87.82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71" t="s">
        <v>80</v>
      </c>
      <c r="F82" s="73">
        <v>150</v>
      </c>
      <c r="G82" s="73">
        <v>18.7</v>
      </c>
      <c r="H82" s="73">
        <v>7.2</v>
      </c>
      <c r="I82" s="73">
        <v>27</v>
      </c>
      <c r="J82" s="73">
        <v>249</v>
      </c>
      <c r="K82" s="74">
        <v>492</v>
      </c>
      <c r="L82" s="73">
        <v>31.14</v>
      </c>
    </row>
    <row r="83" spans="1:12" ht="15" x14ac:dyDescent="0.25">
      <c r="A83" s="23"/>
      <c r="B83" s="15"/>
      <c r="C83" s="11"/>
      <c r="D83" s="6" t="s">
        <v>26</v>
      </c>
      <c r="E83" s="72" t="s">
        <v>76</v>
      </c>
      <c r="F83" s="75">
        <v>40</v>
      </c>
      <c r="G83" s="75">
        <v>3.1</v>
      </c>
      <c r="H83" s="75">
        <v>8</v>
      </c>
      <c r="I83" s="75">
        <v>25.5</v>
      </c>
      <c r="J83" s="75">
        <v>129</v>
      </c>
      <c r="K83" s="76">
        <v>3</v>
      </c>
      <c r="L83" s="75">
        <v>22.42</v>
      </c>
    </row>
    <row r="84" spans="1:12" ht="15" x14ac:dyDescent="0.25">
      <c r="A84" s="23"/>
      <c r="B84" s="15"/>
      <c r="C84" s="11"/>
      <c r="D84" s="7" t="s">
        <v>22</v>
      </c>
      <c r="E84" s="72" t="s">
        <v>59</v>
      </c>
      <c r="F84" s="75">
        <v>200</v>
      </c>
      <c r="G84" s="75">
        <v>0</v>
      </c>
      <c r="H84" s="75">
        <v>0</v>
      </c>
      <c r="I84" s="75">
        <v>15</v>
      </c>
      <c r="J84" s="75">
        <v>60</v>
      </c>
      <c r="K84" s="76">
        <v>686</v>
      </c>
      <c r="L84" s="75">
        <v>3.91</v>
      </c>
    </row>
    <row r="85" spans="1:12" ht="15" x14ac:dyDescent="0.25">
      <c r="A85" s="23"/>
      <c r="B85" s="15"/>
      <c r="C85" s="11"/>
      <c r="D85" s="7" t="s">
        <v>23</v>
      </c>
      <c r="E85" s="72" t="s">
        <v>42</v>
      </c>
      <c r="F85" s="75">
        <v>20</v>
      </c>
      <c r="G85" s="75">
        <v>1.6</v>
      </c>
      <c r="H85" s="75">
        <v>0.2</v>
      </c>
      <c r="I85" s="75">
        <v>10.5</v>
      </c>
      <c r="J85" s="75">
        <v>47</v>
      </c>
      <c r="K85" s="76" t="s">
        <v>44</v>
      </c>
      <c r="L85" s="75">
        <v>1.82</v>
      </c>
    </row>
    <row r="86" spans="1:12" ht="15" x14ac:dyDescent="0.25">
      <c r="A86" s="23"/>
      <c r="B86" s="15"/>
      <c r="C86" s="11"/>
      <c r="D86" s="7" t="s">
        <v>24</v>
      </c>
      <c r="E86" s="72" t="s">
        <v>60</v>
      </c>
      <c r="F86" s="75">
        <v>100</v>
      </c>
      <c r="G86" s="75">
        <v>0.8</v>
      </c>
      <c r="H86" s="75">
        <v>0</v>
      </c>
      <c r="I86" s="75">
        <v>7.5</v>
      </c>
      <c r="J86" s="75">
        <v>38</v>
      </c>
      <c r="K86" s="76" t="s">
        <v>44</v>
      </c>
      <c r="L86" s="75">
        <v>35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>SUM(G82:G88)</f>
        <v>24.200000000000003</v>
      </c>
      <c r="H89" s="19">
        <f>SUM(H82:H88)</f>
        <v>15.399999999999999</v>
      </c>
      <c r="I89" s="19">
        <f>SUM(I82:I88)</f>
        <v>85.5</v>
      </c>
      <c r="J89" s="19">
        <f>SUM(J82:J88)</f>
        <v>523</v>
      </c>
      <c r="K89" s="25"/>
      <c r="L89" s="19">
        <f>SUM(L82:L88)</f>
        <v>94.289999999999992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8" t="s">
        <v>4</v>
      </c>
      <c r="D100" s="109"/>
      <c r="E100" s="31"/>
      <c r="F100" s="32">
        <f>F89+F99</f>
        <v>510</v>
      </c>
      <c r="G100" s="32">
        <f>G89+G99</f>
        <v>24.200000000000003</v>
      </c>
      <c r="H100" s="32">
        <f>H89+H99</f>
        <v>15.399999999999999</v>
      </c>
      <c r="I100" s="32">
        <f>I89+I99</f>
        <v>85.5</v>
      </c>
      <c r="J100" s="32">
        <f>J89+J99</f>
        <v>523</v>
      </c>
      <c r="K100" s="32"/>
      <c r="L100" s="32">
        <f>L89+L99</f>
        <v>94.289999999999992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77" t="s">
        <v>75</v>
      </c>
      <c r="F101" s="79">
        <v>200</v>
      </c>
      <c r="G101" s="79">
        <v>7.5</v>
      </c>
      <c r="H101" s="79">
        <v>8</v>
      </c>
      <c r="I101" s="79">
        <v>36.299999999999997</v>
      </c>
      <c r="J101" s="79">
        <v>247.8</v>
      </c>
      <c r="K101" s="80">
        <v>311</v>
      </c>
      <c r="L101" s="79">
        <v>22.7</v>
      </c>
    </row>
    <row r="102" spans="1:12" ht="15" x14ac:dyDescent="0.25">
      <c r="A102" s="23"/>
      <c r="B102" s="15"/>
      <c r="C102" s="11"/>
      <c r="D102" s="6" t="s">
        <v>21</v>
      </c>
      <c r="E102" s="78" t="s">
        <v>61</v>
      </c>
      <c r="F102" s="81">
        <v>40</v>
      </c>
      <c r="G102" s="81">
        <v>5.0999999999999996</v>
      </c>
      <c r="H102" s="81">
        <v>4.5999999999999996</v>
      </c>
      <c r="I102" s="81">
        <v>0.3</v>
      </c>
      <c r="J102" s="81">
        <v>63</v>
      </c>
      <c r="K102" s="82">
        <v>337</v>
      </c>
      <c r="L102" s="81">
        <v>15</v>
      </c>
    </row>
    <row r="103" spans="1:12" ht="15" x14ac:dyDescent="0.25">
      <c r="A103" s="23"/>
      <c r="B103" s="15"/>
      <c r="C103" s="11"/>
      <c r="D103" s="7" t="s">
        <v>22</v>
      </c>
      <c r="E103" s="78" t="s">
        <v>62</v>
      </c>
      <c r="F103" s="81" t="s">
        <v>63</v>
      </c>
      <c r="G103" s="81">
        <v>0</v>
      </c>
      <c r="H103" s="81">
        <v>0</v>
      </c>
      <c r="I103" s="81">
        <v>15</v>
      </c>
      <c r="J103" s="81">
        <v>60</v>
      </c>
      <c r="K103" s="82">
        <v>685</v>
      </c>
      <c r="L103" s="81">
        <v>2.85</v>
      </c>
    </row>
    <row r="104" spans="1:12" ht="15" x14ac:dyDescent="0.25">
      <c r="A104" s="23"/>
      <c r="B104" s="15"/>
      <c r="C104" s="11"/>
      <c r="D104" s="7" t="s">
        <v>23</v>
      </c>
      <c r="E104" s="78" t="s">
        <v>81</v>
      </c>
      <c r="F104" s="81">
        <v>30</v>
      </c>
      <c r="G104" s="81">
        <v>3.9</v>
      </c>
      <c r="H104" s="81">
        <v>3.1</v>
      </c>
      <c r="I104" s="81">
        <v>10.5</v>
      </c>
      <c r="J104" s="81">
        <v>83.4</v>
      </c>
      <c r="K104" s="82">
        <v>3</v>
      </c>
      <c r="L104" s="81">
        <v>9.42</v>
      </c>
    </row>
    <row r="105" spans="1:12" ht="15" x14ac:dyDescent="0.25">
      <c r="A105" s="23"/>
      <c r="B105" s="15"/>
      <c r="C105" s="11"/>
      <c r="D105" s="7" t="s">
        <v>30</v>
      </c>
      <c r="E105" s="78" t="s">
        <v>43</v>
      </c>
      <c r="F105" s="81">
        <v>95</v>
      </c>
      <c r="G105" s="81">
        <v>2.7</v>
      </c>
      <c r="H105" s="81">
        <v>2.4</v>
      </c>
      <c r="I105" s="81">
        <v>14</v>
      </c>
      <c r="J105" s="81">
        <v>88.4</v>
      </c>
      <c r="K105" s="82" t="s">
        <v>44</v>
      </c>
      <c r="L105" s="81">
        <v>35</v>
      </c>
    </row>
    <row r="106" spans="1:12" ht="15" x14ac:dyDescent="0.25">
      <c r="A106" s="23"/>
      <c r="B106" s="15"/>
      <c r="C106" s="11"/>
      <c r="D106" s="6"/>
      <c r="E106" s="78"/>
      <c r="F106" s="81"/>
      <c r="G106" s="81"/>
      <c r="H106" s="81"/>
      <c r="I106" s="81"/>
      <c r="J106" s="81"/>
      <c r="K106" s="82"/>
      <c r="L106" s="8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565</v>
      </c>
      <c r="G108" s="19">
        <f>SUM(G101:G107)</f>
        <v>19.2</v>
      </c>
      <c r="H108" s="19">
        <f>SUM(H101:H107)</f>
        <v>18.099999999999998</v>
      </c>
      <c r="I108" s="19">
        <f>SUM(I101:I107)</f>
        <v>76.099999999999994</v>
      </c>
      <c r="J108" s="19">
        <f>SUM(J101:J107)</f>
        <v>542.6</v>
      </c>
      <c r="K108" s="25"/>
      <c r="L108" s="19">
        <f>SUM(L101:L107)</f>
        <v>84.97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8" t="s">
        <v>4</v>
      </c>
      <c r="D119" s="109"/>
      <c r="E119" s="31"/>
      <c r="F119" s="32">
        <f>F108+F118</f>
        <v>565</v>
      </c>
      <c r="G119" s="32">
        <f>G108+G118</f>
        <v>19.2</v>
      </c>
      <c r="H119" s="32">
        <f>H108+H118</f>
        <v>18.099999999999998</v>
      </c>
      <c r="I119" s="32">
        <f>I108+I118</f>
        <v>76.099999999999994</v>
      </c>
      <c r="J119" s="32">
        <f>J108+J118</f>
        <v>542.6</v>
      </c>
      <c r="K119" s="32"/>
      <c r="L119" s="32">
        <f>L108+L118</f>
        <v>84.97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83" t="s">
        <v>82</v>
      </c>
      <c r="F120" s="85">
        <v>90</v>
      </c>
      <c r="G120" s="85">
        <v>10.6</v>
      </c>
      <c r="H120" s="85">
        <v>9.1</v>
      </c>
      <c r="I120" s="85">
        <v>9.1</v>
      </c>
      <c r="J120" s="85">
        <v>168.2</v>
      </c>
      <c r="K120" s="86" t="s">
        <v>83</v>
      </c>
      <c r="L120" s="85">
        <v>32.08</v>
      </c>
    </row>
    <row r="121" spans="1:12" ht="15" x14ac:dyDescent="0.25">
      <c r="A121" s="14"/>
      <c r="B121" s="15"/>
      <c r="C121" s="11"/>
      <c r="D121" s="6" t="s">
        <v>29</v>
      </c>
      <c r="E121" s="84" t="s">
        <v>51</v>
      </c>
      <c r="F121" s="87">
        <v>150</v>
      </c>
      <c r="G121" s="87">
        <v>3.2</v>
      </c>
      <c r="H121" s="87">
        <v>4.9000000000000004</v>
      </c>
      <c r="I121" s="87">
        <v>22.1</v>
      </c>
      <c r="J121" s="87">
        <v>146.19999999999999</v>
      </c>
      <c r="K121" s="88">
        <v>520</v>
      </c>
      <c r="L121" s="87">
        <v>18.54</v>
      </c>
    </row>
    <row r="122" spans="1:12" ht="15" x14ac:dyDescent="0.25">
      <c r="A122" s="14"/>
      <c r="B122" s="15"/>
      <c r="C122" s="11"/>
      <c r="D122" s="7" t="s">
        <v>22</v>
      </c>
      <c r="E122" s="84" t="s">
        <v>46</v>
      </c>
      <c r="F122" s="87">
        <v>200</v>
      </c>
      <c r="G122" s="87">
        <v>0</v>
      </c>
      <c r="H122" s="87">
        <v>0</v>
      </c>
      <c r="I122" s="87">
        <v>15</v>
      </c>
      <c r="J122" s="87">
        <v>60</v>
      </c>
      <c r="K122" s="88">
        <v>685</v>
      </c>
      <c r="L122" s="87">
        <v>2.11</v>
      </c>
    </row>
    <row r="123" spans="1:12" ht="15" x14ac:dyDescent="0.25">
      <c r="A123" s="14"/>
      <c r="B123" s="15"/>
      <c r="C123" s="11"/>
      <c r="D123" s="7" t="s">
        <v>23</v>
      </c>
      <c r="E123" s="84" t="s">
        <v>42</v>
      </c>
      <c r="F123" s="87">
        <v>20</v>
      </c>
      <c r="G123" s="87">
        <v>1.6</v>
      </c>
      <c r="H123" s="87">
        <v>0.2</v>
      </c>
      <c r="I123" s="87">
        <v>10.5</v>
      </c>
      <c r="J123" s="87">
        <v>47</v>
      </c>
      <c r="K123" s="88" t="s">
        <v>44</v>
      </c>
      <c r="L123" s="87">
        <v>1.82</v>
      </c>
    </row>
    <row r="124" spans="1:12" ht="15" x14ac:dyDescent="0.25">
      <c r="A124" s="14"/>
      <c r="B124" s="15"/>
      <c r="C124" s="11"/>
      <c r="D124" s="7" t="s">
        <v>30</v>
      </c>
      <c r="E124" s="84" t="s">
        <v>43</v>
      </c>
      <c r="F124" s="87">
        <v>95</v>
      </c>
      <c r="G124" s="87">
        <v>2.7</v>
      </c>
      <c r="H124" s="87">
        <v>2.4</v>
      </c>
      <c r="I124" s="87">
        <v>14</v>
      </c>
      <c r="J124" s="87">
        <v>88.4</v>
      </c>
      <c r="K124" s="88" t="s">
        <v>44</v>
      </c>
      <c r="L124" s="87">
        <v>35</v>
      </c>
    </row>
    <row r="125" spans="1:12" ht="15" x14ac:dyDescent="0.25">
      <c r="A125" s="14"/>
      <c r="B125" s="15"/>
      <c r="C125" s="11"/>
      <c r="D125" s="6"/>
      <c r="E125" s="84"/>
      <c r="F125" s="87"/>
      <c r="G125" s="87"/>
      <c r="H125" s="87"/>
      <c r="I125" s="87"/>
      <c r="J125" s="87"/>
      <c r="K125" s="88"/>
      <c r="L125" s="87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543</v>
      </c>
      <c r="G127" s="19">
        <f>SUM(G120:G126)</f>
        <v>18.100000000000001</v>
      </c>
      <c r="H127" s="19">
        <f>SUM(H120:H126)</f>
        <v>16.599999999999998</v>
      </c>
      <c r="I127" s="19">
        <f>SUM(I120:I126)</f>
        <v>70.7</v>
      </c>
      <c r="J127" s="19">
        <f>SUM(J120:J126)</f>
        <v>509.79999999999995</v>
      </c>
      <c r="K127" s="25"/>
      <c r="L127" s="19">
        <f>SUM(L120:L126)</f>
        <v>89.55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8" t="s">
        <v>4</v>
      </c>
      <c r="D138" s="109"/>
      <c r="E138" s="31"/>
      <c r="F138" s="32">
        <f>F127+F137</f>
        <v>543</v>
      </c>
      <c r="G138" s="32">
        <f>G127+G137</f>
        <v>18.100000000000001</v>
      </c>
      <c r="H138" s="32">
        <f>H127+H137</f>
        <v>16.599999999999998</v>
      </c>
      <c r="I138" s="32">
        <f>I127+I137</f>
        <v>70.7</v>
      </c>
      <c r="J138" s="32">
        <f>J127+J137</f>
        <v>509.79999999999995</v>
      </c>
      <c r="K138" s="32"/>
      <c r="L138" s="32">
        <f>L127+L137</f>
        <v>89.55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89">
        <v>150</v>
      </c>
      <c r="G139" s="89">
        <v>9.4</v>
      </c>
      <c r="H139" s="89">
        <v>9.1999999999999993</v>
      </c>
      <c r="I139" s="89">
        <v>31.2</v>
      </c>
      <c r="J139" s="89">
        <v>250.5</v>
      </c>
      <c r="K139" s="90">
        <v>333</v>
      </c>
      <c r="L139" s="89">
        <v>23.96</v>
      </c>
    </row>
    <row r="140" spans="1:12" ht="15" x14ac:dyDescent="0.25">
      <c r="A140" s="23"/>
      <c r="B140" s="15"/>
      <c r="C140" s="11"/>
      <c r="D140" s="6" t="s">
        <v>22</v>
      </c>
      <c r="E140" s="40" t="s">
        <v>65</v>
      </c>
      <c r="F140" s="91">
        <v>200</v>
      </c>
      <c r="G140" s="91">
        <v>5.5</v>
      </c>
      <c r="H140" s="91">
        <v>3.5</v>
      </c>
      <c r="I140" s="91">
        <v>21.3</v>
      </c>
      <c r="J140" s="91">
        <v>130.4</v>
      </c>
      <c r="K140" s="92">
        <v>694</v>
      </c>
      <c r="L140" s="91">
        <v>17.11</v>
      </c>
    </row>
    <row r="141" spans="1:12" ht="15" x14ac:dyDescent="0.25">
      <c r="A141" s="23"/>
      <c r="B141" s="15"/>
      <c r="C141" s="11"/>
      <c r="D141" s="7" t="s">
        <v>23</v>
      </c>
      <c r="E141" s="40" t="s">
        <v>42</v>
      </c>
      <c r="F141" s="91">
        <v>20</v>
      </c>
      <c r="G141" s="91">
        <v>1.6</v>
      </c>
      <c r="H141" s="91">
        <v>0.2</v>
      </c>
      <c r="I141" s="91">
        <v>10.5</v>
      </c>
      <c r="J141" s="91">
        <v>47</v>
      </c>
      <c r="K141" s="92" t="s">
        <v>44</v>
      </c>
      <c r="L141" s="91">
        <v>1.82</v>
      </c>
    </row>
    <row r="142" spans="1:12" ht="15.75" customHeight="1" x14ac:dyDescent="0.25">
      <c r="A142" s="23"/>
      <c r="B142" s="15"/>
      <c r="C142" s="11"/>
      <c r="D142" s="7" t="s">
        <v>26</v>
      </c>
      <c r="E142" s="40" t="s">
        <v>66</v>
      </c>
      <c r="F142" s="91" t="s">
        <v>67</v>
      </c>
      <c r="G142" s="91">
        <v>0</v>
      </c>
      <c r="H142" s="91">
        <v>7.2</v>
      </c>
      <c r="I142" s="91">
        <v>0</v>
      </c>
      <c r="J142" s="91">
        <v>66</v>
      </c>
      <c r="K142" s="92" t="s">
        <v>44</v>
      </c>
      <c r="L142" s="91">
        <v>13</v>
      </c>
    </row>
    <row r="143" spans="1:12" ht="15" x14ac:dyDescent="0.25">
      <c r="A143" s="23"/>
      <c r="B143" s="15"/>
      <c r="C143" s="11"/>
      <c r="D143" s="7" t="s">
        <v>24</v>
      </c>
      <c r="E143" s="40" t="s">
        <v>57</v>
      </c>
      <c r="F143" s="91">
        <v>140</v>
      </c>
      <c r="G143" s="91">
        <v>0.6</v>
      </c>
      <c r="H143" s="91">
        <v>0</v>
      </c>
      <c r="I143" s="91">
        <v>13.7</v>
      </c>
      <c r="J143" s="91">
        <v>65.8</v>
      </c>
      <c r="K143" s="92" t="s">
        <v>44</v>
      </c>
      <c r="L143" s="91">
        <v>31.5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520</v>
      </c>
      <c r="G146" s="19">
        <f>SUM(G139:G145)</f>
        <v>17.100000000000001</v>
      </c>
      <c r="H146" s="19">
        <f>SUM(H139:H145)</f>
        <v>20.099999999999998</v>
      </c>
      <c r="I146" s="19">
        <f>SUM(I139:I145)</f>
        <v>76.7</v>
      </c>
      <c r="J146" s="19">
        <f>SUM(J139:J145)</f>
        <v>559.69999999999993</v>
      </c>
      <c r="K146" s="25"/>
      <c r="L146" s="19">
        <f>SUM(L139:L145)</f>
        <v>87.39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8" t="s">
        <v>4</v>
      </c>
      <c r="D157" s="109"/>
      <c r="E157" s="31"/>
      <c r="F157" s="32">
        <f>F146+F156</f>
        <v>520</v>
      </c>
      <c r="G157" s="32">
        <f>G146+G156</f>
        <v>17.100000000000001</v>
      </c>
      <c r="H157" s="32">
        <f>H146+H156</f>
        <v>20.099999999999998</v>
      </c>
      <c r="I157" s="32">
        <f>I146+I156</f>
        <v>76.7</v>
      </c>
      <c r="J157" s="32">
        <f>J146+J156</f>
        <v>559.69999999999993</v>
      </c>
      <c r="K157" s="32"/>
      <c r="L157" s="32">
        <f>L146+L156</f>
        <v>87.39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93" t="s">
        <v>79</v>
      </c>
      <c r="F158" s="95">
        <v>110</v>
      </c>
      <c r="G158" s="95">
        <v>11.1</v>
      </c>
      <c r="H158" s="95">
        <v>17.5</v>
      </c>
      <c r="I158" s="95">
        <v>2.1</v>
      </c>
      <c r="J158" s="95">
        <v>209.7</v>
      </c>
      <c r="K158" s="96">
        <v>342</v>
      </c>
      <c r="L158" s="95">
        <v>49.93</v>
      </c>
    </row>
    <row r="159" spans="1:12" ht="15" x14ac:dyDescent="0.25">
      <c r="A159" s="23"/>
      <c r="B159" s="15"/>
      <c r="C159" s="11"/>
      <c r="D159" s="8" t="s">
        <v>26</v>
      </c>
      <c r="E159" s="105" t="s">
        <v>77</v>
      </c>
      <c r="F159" s="106">
        <v>40</v>
      </c>
      <c r="G159" s="106">
        <v>2</v>
      </c>
      <c r="H159" s="106">
        <v>0</v>
      </c>
      <c r="I159" s="106">
        <v>3.2</v>
      </c>
      <c r="J159" s="106">
        <v>22</v>
      </c>
      <c r="K159" s="107" t="s">
        <v>44</v>
      </c>
      <c r="L159" s="106">
        <v>11.5</v>
      </c>
    </row>
    <row r="160" spans="1:12" ht="15" x14ac:dyDescent="0.25">
      <c r="A160" s="23"/>
      <c r="B160" s="15"/>
      <c r="C160" s="11"/>
      <c r="D160" s="6" t="s">
        <v>23</v>
      </c>
      <c r="E160" s="94" t="s">
        <v>78</v>
      </c>
      <c r="F160" s="97">
        <v>50</v>
      </c>
      <c r="G160" s="97">
        <v>4</v>
      </c>
      <c r="H160" s="97">
        <v>4.3</v>
      </c>
      <c r="I160" s="97">
        <v>29</v>
      </c>
      <c r="J160" s="97">
        <v>171.5</v>
      </c>
      <c r="K160" s="98">
        <v>767</v>
      </c>
      <c r="L160" s="97">
        <v>7.2</v>
      </c>
    </row>
    <row r="161" spans="1:12" ht="15" x14ac:dyDescent="0.25">
      <c r="A161" s="23"/>
      <c r="B161" s="15"/>
      <c r="C161" s="11"/>
      <c r="D161" s="7" t="s">
        <v>22</v>
      </c>
      <c r="E161" s="94" t="s">
        <v>46</v>
      </c>
      <c r="F161" s="97">
        <v>200</v>
      </c>
      <c r="G161" s="97">
        <v>0</v>
      </c>
      <c r="H161" s="97">
        <v>0</v>
      </c>
      <c r="I161" s="97">
        <v>15</v>
      </c>
      <c r="J161" s="97">
        <v>47</v>
      </c>
      <c r="K161" s="98">
        <v>685</v>
      </c>
      <c r="L161" s="97">
        <v>2.11</v>
      </c>
    </row>
    <row r="162" spans="1:12" ht="15" x14ac:dyDescent="0.25">
      <c r="A162" s="23"/>
      <c r="B162" s="15"/>
      <c r="C162" s="11"/>
      <c r="D162" s="7" t="s">
        <v>23</v>
      </c>
      <c r="E162" s="94" t="s">
        <v>42</v>
      </c>
      <c r="F162" s="97">
        <v>20</v>
      </c>
      <c r="G162" s="97">
        <v>1.6</v>
      </c>
      <c r="H162" s="97">
        <v>0.2</v>
      </c>
      <c r="I162" s="97">
        <v>10.5</v>
      </c>
      <c r="J162" s="97">
        <v>47</v>
      </c>
      <c r="K162" s="98" t="s">
        <v>44</v>
      </c>
      <c r="L162" s="97">
        <v>1.82</v>
      </c>
    </row>
    <row r="163" spans="1:12" ht="15" x14ac:dyDescent="0.25">
      <c r="A163" s="23"/>
      <c r="B163" s="15"/>
      <c r="C163" s="11"/>
      <c r="D163" s="7" t="s">
        <v>24</v>
      </c>
      <c r="E163" s="94" t="s">
        <v>60</v>
      </c>
      <c r="F163" s="97">
        <v>100</v>
      </c>
      <c r="G163" s="97">
        <v>0.8</v>
      </c>
      <c r="H163" s="97">
        <v>0</v>
      </c>
      <c r="I163" s="97">
        <v>7.5</v>
      </c>
      <c r="J163" s="97">
        <v>38</v>
      </c>
      <c r="K163" s="98" t="s">
        <v>44</v>
      </c>
      <c r="L163" s="97">
        <v>35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5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4"/>
      <c r="B166" s="17"/>
      <c r="C166" s="8"/>
      <c r="D166" s="18" t="s">
        <v>33</v>
      </c>
      <c r="E166" s="9"/>
      <c r="F166" s="19">
        <v>520</v>
      </c>
      <c r="G166" s="19">
        <f>SUM(G158:G165)</f>
        <v>19.500000000000004</v>
      </c>
      <c r="H166" s="19">
        <f>SUM(H158:H165)</f>
        <v>22</v>
      </c>
      <c r="I166" s="19">
        <f>SUM(I158:I165)</f>
        <v>67.3</v>
      </c>
      <c r="J166" s="19">
        <f>SUM(J158:J165)</f>
        <v>535.20000000000005</v>
      </c>
      <c r="K166" s="25"/>
      <c r="L166" s="19">
        <f>SUM(L158:L165)</f>
        <v>107.55999999999999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7" t="s">
        <v>32</v>
      </c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>SUM(G167:G175)</f>
        <v>0</v>
      </c>
      <c r="H176" s="19">
        <f>SUM(H167:H175)</f>
        <v>0</v>
      </c>
      <c r="I176" s="19">
        <f>SUM(I167:I175)</f>
        <v>0</v>
      </c>
      <c r="J176" s="19">
        <f>SUM(J167:J175)</f>
        <v>0</v>
      </c>
      <c r="K176" s="25"/>
      <c r="L176" s="19">
        <f>SUM(L167:L175)</f>
        <v>0</v>
      </c>
    </row>
    <row r="177" spans="1:12" ht="15.75" thickBot="1" x14ac:dyDescent="0.25">
      <c r="A177" s="29">
        <f>A158</f>
        <v>2</v>
      </c>
      <c r="B177" s="30">
        <f>B158</f>
        <v>4</v>
      </c>
      <c r="C177" s="108" t="s">
        <v>4</v>
      </c>
      <c r="D177" s="109"/>
      <c r="E177" s="31"/>
      <c r="F177" s="32">
        <f>F166+F176</f>
        <v>520</v>
      </c>
      <c r="G177" s="32">
        <f>G166+G176</f>
        <v>19.500000000000004</v>
      </c>
      <c r="H177" s="32">
        <f>H166+H176</f>
        <v>22</v>
      </c>
      <c r="I177" s="32">
        <f>I166+I176</f>
        <v>67.3</v>
      </c>
      <c r="J177" s="32">
        <f>J166+J176</f>
        <v>535.20000000000005</v>
      </c>
      <c r="K177" s="32"/>
      <c r="L177" s="32">
        <f>L166+L176</f>
        <v>107.55999999999999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99" t="s">
        <v>68</v>
      </c>
      <c r="F178" s="101">
        <v>55</v>
      </c>
      <c r="G178" s="101">
        <v>7.6</v>
      </c>
      <c r="H178" s="101">
        <v>12.4</v>
      </c>
      <c r="I178" s="101">
        <v>7.7</v>
      </c>
      <c r="J178" s="101">
        <v>171.2</v>
      </c>
      <c r="K178" s="102">
        <v>498</v>
      </c>
      <c r="L178" s="101">
        <v>27.95</v>
      </c>
    </row>
    <row r="179" spans="1:12" ht="15" x14ac:dyDescent="0.25">
      <c r="A179" s="23"/>
      <c r="B179" s="15"/>
      <c r="C179" s="11"/>
      <c r="D179" s="6" t="s">
        <v>29</v>
      </c>
      <c r="E179" s="100" t="s">
        <v>51</v>
      </c>
      <c r="F179" s="103">
        <v>150</v>
      </c>
      <c r="G179" s="103">
        <v>3.2</v>
      </c>
      <c r="H179" s="103">
        <v>4.9000000000000004</v>
      </c>
      <c r="I179" s="103">
        <v>22.1</v>
      </c>
      <c r="J179" s="103">
        <v>146.19999999999999</v>
      </c>
      <c r="K179" s="104">
        <v>520</v>
      </c>
      <c r="L179" s="103">
        <v>18.54</v>
      </c>
    </row>
    <row r="180" spans="1:12" ht="25.5" x14ac:dyDescent="0.25">
      <c r="A180" s="23"/>
      <c r="B180" s="15"/>
      <c r="C180" s="11"/>
      <c r="D180" s="7" t="s">
        <v>22</v>
      </c>
      <c r="E180" s="100" t="s">
        <v>69</v>
      </c>
      <c r="F180" s="103">
        <v>200</v>
      </c>
      <c r="G180" s="103">
        <v>1.6</v>
      </c>
      <c r="H180" s="103">
        <v>1.6</v>
      </c>
      <c r="I180" s="103">
        <v>19.399999999999999</v>
      </c>
      <c r="J180" s="103">
        <v>87</v>
      </c>
      <c r="K180" s="104" t="s">
        <v>70</v>
      </c>
      <c r="L180" s="103">
        <v>8.61</v>
      </c>
    </row>
    <row r="181" spans="1:12" ht="15" x14ac:dyDescent="0.25">
      <c r="A181" s="23"/>
      <c r="B181" s="15"/>
      <c r="C181" s="11"/>
      <c r="D181" s="7" t="s">
        <v>23</v>
      </c>
      <c r="E181" s="100" t="s">
        <v>84</v>
      </c>
      <c r="F181" s="103">
        <v>30</v>
      </c>
      <c r="G181" s="103">
        <v>1.5</v>
      </c>
      <c r="H181" s="103">
        <v>8.3000000000000007</v>
      </c>
      <c r="I181" s="103">
        <v>10.7</v>
      </c>
      <c r="J181" s="103">
        <v>114.2</v>
      </c>
      <c r="K181" s="104">
        <v>8</v>
      </c>
      <c r="L181" s="103">
        <v>14.82</v>
      </c>
    </row>
    <row r="182" spans="1:12" ht="15" x14ac:dyDescent="0.25">
      <c r="A182" s="23"/>
      <c r="B182" s="15"/>
      <c r="C182" s="11"/>
      <c r="D182" s="7" t="s">
        <v>24</v>
      </c>
      <c r="E182" s="100" t="s">
        <v>53</v>
      </c>
      <c r="F182" s="103" t="s">
        <v>71</v>
      </c>
      <c r="G182" s="103">
        <v>0.9</v>
      </c>
      <c r="H182" s="103">
        <v>0</v>
      </c>
      <c r="I182" s="103">
        <v>8.1</v>
      </c>
      <c r="J182" s="103">
        <v>43</v>
      </c>
      <c r="K182" s="104" t="s">
        <v>44</v>
      </c>
      <c r="L182" s="103">
        <v>27.5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v>535</v>
      </c>
      <c r="G185" s="19">
        <f>SUM(G178:G184)</f>
        <v>14.8</v>
      </c>
      <c r="H185" s="19">
        <f>SUM(H178:H184)</f>
        <v>27.200000000000003</v>
      </c>
      <c r="I185" s="19">
        <f>SUM(I178:I184)</f>
        <v>68</v>
      </c>
      <c r="J185" s="19">
        <f>SUM(J178:J184)</f>
        <v>561.6</v>
      </c>
      <c r="K185" s="25"/>
      <c r="L185" s="19">
        <f>SUM(L178:L184)</f>
        <v>97.419999999999987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7" t="s">
        <v>32</v>
      </c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>SUM(G186:G194)</f>
        <v>0</v>
      </c>
      <c r="H195" s="19">
        <f>SUM(H186:H194)</f>
        <v>0</v>
      </c>
      <c r="I195" s="19">
        <f>SUM(I186:I194)</f>
        <v>0</v>
      </c>
      <c r="J195" s="19">
        <f>SUM(J186:J194)</f>
        <v>0</v>
      </c>
      <c r="K195" s="25"/>
      <c r="L195" s="19">
        <f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108" t="s">
        <v>4</v>
      </c>
      <c r="D196" s="109"/>
      <c r="E196" s="31"/>
      <c r="F196" s="32">
        <f>F185+F195</f>
        <v>535</v>
      </c>
      <c r="G196" s="32">
        <f>G185+G195</f>
        <v>14.8</v>
      </c>
      <c r="H196" s="32">
        <f>H185+H195</f>
        <v>27.200000000000003</v>
      </c>
      <c r="I196" s="32">
        <f>I185+I195</f>
        <v>68</v>
      </c>
      <c r="J196" s="32">
        <f>J185+J195</f>
        <v>561.6</v>
      </c>
      <c r="K196" s="32"/>
      <c r="L196" s="32">
        <f>L185+L195</f>
        <v>97.419999999999987</v>
      </c>
    </row>
    <row r="197" spans="1:12" x14ac:dyDescent="0.2">
      <c r="A197" s="27"/>
      <c r="B197" s="28"/>
      <c r="C197" s="110" t="s">
        <v>5</v>
      </c>
      <c r="D197" s="110"/>
      <c r="E197" s="110"/>
      <c r="F197" s="34">
        <f>(F24+F43+F62+F81+F100+F119+F138+F157+F177+F196)/(IF(F24=0,0,1)+IF(F43=0,0,1)+IF(F62=0,0,1)+IF(F81=0,0,1)+IF(F100=0,0,1)+IF(F119=0,0,1)+IF(F138=0,0,1)+IF(F157=0,0,1)+IF(F177=0,0,1)+IF(F196=0,0,1))</f>
        <v>533.29999999999995</v>
      </c>
      <c r="G197" s="34">
        <f>(G24+G43+G62+G81+G100+G119+G138+G157+G177+G196)/(IF(G24=0,0,1)+IF(G43=0,0,1)+IF(G62=0,0,1)+IF(G81=0,0,1)+IF(G100=0,0,1)+IF(G119=0,0,1)+IF(G138=0,0,1)+IF(G157=0,0,1)+IF(G177=0,0,1)+IF(G196=0,0,1))</f>
        <v>18.560000000000002</v>
      </c>
      <c r="H197" s="34">
        <f>(H24+H43+H62+H81+H100+H119+H138+H157+H177+H196)/(IF(H24=0,0,1)+IF(H43=0,0,1)+IF(H62=0,0,1)+IF(H81=0,0,1)+IF(H100=0,0,1)+IF(H119=0,0,1)+IF(H138=0,0,1)+IF(H157=0,0,1)+IF(H177=0,0,1)+IF(H196=0,0,1))</f>
        <v>18.589999999999996</v>
      </c>
      <c r="I197" s="34">
        <f>(I24+I43+I62+I81+I100+I119+I138+I157+I177+I196)/(IF(I24=0,0,1)+IF(I43=0,0,1)+IF(I62=0,0,1)+IF(I81=0,0,1)+IF(I100=0,0,1)+IF(I119=0,0,1)+IF(I138=0,0,1)+IF(I157=0,0,1)+IF(I177=0,0,1)+IF(I196=0,0,1))</f>
        <v>76.03</v>
      </c>
      <c r="J197" s="34">
        <f>(J24+J43+J62+J81+J100+J119+J138+J157+J177+J196)/(IF(J24=0,0,1)+IF(J43=0,0,1)+IF(J62=0,0,1)+IF(J81=0,0,1)+IF(J100=0,0,1)+IF(J119=0,0,1)+IF(J138=0,0,1)+IF(J157=0,0,1)+IF(J177=0,0,1)+IF(J196=0,0,1))</f>
        <v>543.02</v>
      </c>
      <c r="K197" s="34"/>
      <c r="L197" s="34">
        <f>(L24+L43+L62+L81+L100+L119+L138+L157+L177+L196)/(IF(L24=0,0,1)+IF(L43=0,0,1)+IF(L62=0,0,1)+IF(L81=0,0,1)+IF(L100=0,0,1)+IF(L119=0,0,1)+IF(L138=0,0,1)+IF(L157=0,0,1)+IF(L177=0,0,1)+IF(L196=0,0,1))</f>
        <v>96.651999999999987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sohatskayaanastasia@yandex.ru</cp:lastModifiedBy>
  <cp:lastPrinted>2024-01-09T00:53:28Z</cp:lastPrinted>
  <dcterms:created xsi:type="dcterms:W3CDTF">2022-05-16T14:23:56Z</dcterms:created>
  <dcterms:modified xsi:type="dcterms:W3CDTF">2024-10-04T07:36:41Z</dcterms:modified>
</cp:coreProperties>
</file>